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checkCompatibility="1" autoCompressPictures="0"/>
  <bookViews>
    <workbookView xWindow="0" yWindow="0" windowWidth="25600" windowHeight="156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" l="1"/>
  <c r="G22" i="1"/>
  <c r="G16" i="1"/>
  <c r="G17" i="1"/>
  <c r="G18" i="1"/>
  <c r="E25" i="1"/>
  <c r="G25" i="1"/>
  <c r="G11" i="1"/>
  <c r="G15" i="1"/>
  <c r="G12" i="1"/>
  <c r="G14" i="1"/>
  <c r="G20" i="1"/>
  <c r="G21" i="1"/>
  <c r="G23" i="1"/>
  <c r="G24" i="1"/>
  <c r="G26" i="1"/>
  <c r="G29" i="1"/>
  <c r="G30" i="1"/>
  <c r="G31" i="1"/>
  <c r="G32" i="1"/>
  <c r="G34" i="1"/>
</calcChain>
</file>

<file path=xl/sharedStrings.xml><?xml version="1.0" encoding="utf-8"?>
<sst xmlns="http://schemas.openxmlformats.org/spreadsheetml/2006/main" count="56" uniqueCount="38">
  <si>
    <t>No</t>
  </si>
  <si>
    <t>SUPPLY</t>
  </si>
  <si>
    <t>INSTALL</t>
  </si>
  <si>
    <t>TOTAL</t>
  </si>
  <si>
    <t>Total</t>
  </si>
  <si>
    <t>Siren Out Door* IP 66 rated - Water, dust , freeze and tamper resistant siren- Ultra loud.</t>
  </si>
  <si>
    <t>Space control key - Remote each* Optional- Add remotes for easy arming , disarming. Equipt with panic button.</t>
  </si>
  <si>
    <t>Motion detect curtain - Narrow view - monitors activity within a 15m sraight line. Protect your windows or create a protevted boundary line in your house.</t>
  </si>
  <si>
    <t>Door protect set- Door mags- protect doors. Shock  and vibration sensing capabilities as well as basic opening.</t>
  </si>
  <si>
    <t xml:space="preserve">Glass protect - protect fix glass panels  </t>
  </si>
  <si>
    <t>Leak Protect - Flood detector - Just place near hot water cyclinder or any potential water flood risk area.</t>
  </si>
  <si>
    <t>Relay switch control - Fits inside your 12v appliances and access control devices- Allows control of your GATE, GARAGE DOORS , STRICKER LOCKS via AJAX APP on your smart phone. Open your gate from anywhere!</t>
  </si>
  <si>
    <t>Authorised Dealer and installer</t>
  </si>
  <si>
    <t>Liscence #EFSI00897</t>
  </si>
  <si>
    <t>Key pad - Key pad is optional . Use the App on your phone, Remote,  Keypad or any combination you choose to control your system.</t>
  </si>
  <si>
    <t>Siren indoor* ( Choose either Indoor,  Street Siren or both per installation)</t>
  </si>
  <si>
    <t xml:space="preserve"> AJAX Alarm kit ( Available in Black or white)</t>
  </si>
  <si>
    <t>Install Set up and Registration.</t>
  </si>
  <si>
    <t>58 Denver road</t>
  </si>
  <si>
    <t>Rondebosch east 7780</t>
  </si>
  <si>
    <t>Contact 083 4499 332</t>
  </si>
  <si>
    <t>Email : info@eficape.co.za</t>
  </si>
  <si>
    <t>website: www.eficape.co.za</t>
  </si>
  <si>
    <t>Total 1</t>
  </si>
  <si>
    <t>Total 2</t>
  </si>
  <si>
    <t>NO STOCK</t>
  </si>
  <si>
    <t>AJAX automation accessories</t>
  </si>
  <si>
    <t>Light switch control - Fits inside any existing light switch and allows control of your lights via AJAX APP on your smart phone. Turn on your outside lights from anywhere! Monitors power consumption.</t>
  </si>
  <si>
    <t>Plug socket - Smart plug socket that allows control of ANY appliance via AJAX APP on your smart phone. Turn on your apliances- ( aircon, kettle, pool pump jacuzzi ) from anywhere! Use your imagination. The possibilities are endless. Monitors power consumption.</t>
  </si>
  <si>
    <t>Fire proctect - Smoke and Heat Detector. Optional carbon monoxide detector available at an additional cost.</t>
  </si>
  <si>
    <t>AJAX STARTER KIT SPECIAL</t>
  </si>
  <si>
    <r>
      <rPr>
        <b/>
        <sz val="11"/>
        <color rgb="FFFF0000"/>
        <rFont val="Arial Black"/>
      </rPr>
      <t>AJAX STARTER KIT SPECIAL</t>
    </r>
    <r>
      <rPr>
        <b/>
        <sz val="11"/>
        <rFont val="Arial Black"/>
      </rPr>
      <t>- HUB , INDOOR PASSIVE , DOOR MAG KIT AND REMOTE - FULLY INSTALLED WITH MOBILE APP. (AVAILABLE IN BLACK OR WHITE.) EXPANDABLE WITH ANY AJAX DEVICES AT A LATER STAGE!  NORMAL PRICE R7553,00 - SPECIAL PRICE  R6900,00</t>
    </r>
  </si>
  <si>
    <t>EFI Systems - SEPTEMBER PRICE LIST</t>
  </si>
  <si>
    <t>Ajax Hub* GSM (SIM card) + Ethernet Cable ,15 hour Back up Battery. Controls all devices. Easily link up with armed response. Link your cctv system to your ajax app</t>
  </si>
  <si>
    <t>Indoor motion protect-motion sensoor for indoor use. ( 5-7 year battery life span)</t>
  </si>
  <si>
    <t>indoor motion protect PLUS-motion sensoor for indoor use.  Wont react to aircon and curtain movements.  ( 5-7 year battery life span)</t>
  </si>
  <si>
    <t>Outdoor Pet friendly - Water / Dust proof- 175 sq m area. Anit masking technology.  ( 5-7 year battery life span)</t>
  </si>
  <si>
    <t>Combi protect - Motion and can detect glass breaking freaquency within 15m. ( 5-7 year battery life span)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</si>
</sst>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-1C09]\ #,##0.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Arial Black"/>
    </font>
    <font>
      <b/>
      <u/>
      <sz val="11"/>
      <name val="Arial Black"/>
    </font>
    <font>
      <sz val="11"/>
      <name val="Arial Black"/>
    </font>
    <font>
      <sz val="11"/>
      <color theme="1"/>
      <name val="Arial Black"/>
    </font>
    <font>
      <b/>
      <sz val="11"/>
      <color theme="1"/>
      <name val="Arial Black"/>
    </font>
    <font>
      <b/>
      <sz val="10"/>
      <name val="Arial Black"/>
    </font>
    <font>
      <sz val="10"/>
      <name val="Arial Black"/>
    </font>
    <font>
      <sz val="11"/>
      <color indexed="8"/>
      <name val="Arial Black"/>
    </font>
    <font>
      <b/>
      <sz val="11"/>
      <color indexed="8"/>
      <name val="Arial Black"/>
    </font>
    <font>
      <b/>
      <u/>
      <sz val="11"/>
      <color theme="1"/>
      <name val="Arial Black"/>
    </font>
    <font>
      <b/>
      <sz val="11"/>
      <color rgb="FFFF0000"/>
      <name val="Arial Black"/>
    </font>
    <font>
      <b/>
      <sz val="10"/>
      <color rgb="FFFF0000"/>
      <name val="Arial Black"/>
    </font>
    <font>
      <sz val="10"/>
      <color rgb="FFFF0000"/>
      <name val="Arial Black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7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7" fillId="0" borderId="0" xfId="0" applyFont="1"/>
    <xf numFmtId="0" fontId="7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2" fontId="11" fillId="0" borderId="0" xfId="1" applyNumberFormat="1" applyFont="1" applyAlignment="1"/>
    <xf numFmtId="2" fontId="6" fillId="0" borderId="0" xfId="1" applyNumberFormat="1" applyFont="1" applyAlignment="1"/>
    <xf numFmtId="165" fontId="12" fillId="0" borderId="0" xfId="1" applyNumberFormat="1" applyFont="1" applyAlignment="1"/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/>
    <xf numFmtId="164" fontId="10" fillId="0" borderId="4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13" xfId="0" applyFont="1" applyBorder="1" applyAlignment="1">
      <alignment horizontal="left" wrapText="1"/>
    </xf>
    <xf numFmtId="164" fontId="7" fillId="0" borderId="12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</cellXfs>
  <cellStyles count="7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1511300</xdr:colOff>
      <xdr:row>10</xdr:row>
      <xdr:rowOff>292100</xdr:rowOff>
    </xdr:from>
    <xdr:to>
      <xdr:col>1</xdr:col>
      <xdr:colOff>2781300</xdr:colOff>
      <xdr:row>10</xdr:row>
      <xdr:rowOff>1562100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4400" y="1117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1485900</xdr:colOff>
      <xdr:row>11</xdr:row>
      <xdr:rowOff>101600</xdr:rowOff>
    </xdr:from>
    <xdr:to>
      <xdr:col>1</xdr:col>
      <xdr:colOff>2768600</xdr:colOff>
      <xdr:row>11</xdr:row>
      <xdr:rowOff>1384300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0" y="3873500"/>
          <a:ext cx="12827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1612900</xdr:colOff>
      <xdr:row>12</xdr:row>
      <xdr:rowOff>279400</xdr:rowOff>
    </xdr:from>
    <xdr:to>
      <xdr:col>1</xdr:col>
      <xdr:colOff>2489200</xdr:colOff>
      <xdr:row>12</xdr:row>
      <xdr:rowOff>1155700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0" y="637540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1498600</xdr:colOff>
      <xdr:row>13</xdr:row>
      <xdr:rowOff>152400</xdr:rowOff>
    </xdr:from>
    <xdr:to>
      <xdr:col>1</xdr:col>
      <xdr:colOff>2819400</xdr:colOff>
      <xdr:row>13</xdr:row>
      <xdr:rowOff>1473200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71700" y="6223000"/>
          <a:ext cx="1320800" cy="132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1485900</xdr:colOff>
      <xdr:row>13</xdr:row>
      <xdr:rowOff>1993900</xdr:rowOff>
    </xdr:from>
    <xdr:to>
      <xdr:col>1</xdr:col>
      <xdr:colOff>2882900</xdr:colOff>
      <xdr:row>14</xdr:row>
      <xdr:rowOff>1346200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59000" y="9626600"/>
          <a:ext cx="1397000" cy="1397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1549400</xdr:colOff>
      <xdr:row>14</xdr:row>
      <xdr:rowOff>1765300</xdr:rowOff>
    </xdr:from>
    <xdr:to>
      <xdr:col>1</xdr:col>
      <xdr:colOff>2641600</xdr:colOff>
      <xdr:row>15</xdr:row>
      <xdr:rowOff>1079500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22500" y="11442700"/>
          <a:ext cx="1092200" cy="1092200"/>
        </a:xfrm>
        <a:prstGeom prst="rect">
          <a:avLst/>
        </a:prstGeom>
      </xdr:spPr>
    </xdr:pic>
    <xdr:clientData/>
  </xdr:twoCellAnchor>
  <xdr:twoCellAnchor editAs="oneCell">
    <xdr:from>
      <xdr:col>1</xdr:col>
      <xdr:colOff>1498600</xdr:colOff>
      <xdr:row>16</xdr:row>
      <xdr:rowOff>203200</xdr:rowOff>
    </xdr:from>
    <xdr:to>
      <xdr:col>1</xdr:col>
      <xdr:colOff>2667000</xdr:colOff>
      <xdr:row>16</xdr:row>
      <xdr:rowOff>1371600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71700" y="13208000"/>
          <a:ext cx="1168400" cy="1168400"/>
        </a:xfrm>
        <a:prstGeom prst="rect">
          <a:avLst/>
        </a:prstGeom>
      </xdr:spPr>
    </xdr:pic>
    <xdr:clientData/>
  </xdr:twoCellAnchor>
  <xdr:twoCellAnchor editAs="oneCell">
    <xdr:from>
      <xdr:col>1</xdr:col>
      <xdr:colOff>1460500</xdr:colOff>
      <xdr:row>17</xdr:row>
      <xdr:rowOff>0</xdr:rowOff>
    </xdr:from>
    <xdr:to>
      <xdr:col>1</xdr:col>
      <xdr:colOff>2628900</xdr:colOff>
      <xdr:row>17</xdr:row>
      <xdr:rowOff>1168400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00" y="14960600"/>
          <a:ext cx="1168400" cy="11684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1422400</xdr:colOff>
      <xdr:row>18</xdr:row>
      <xdr:rowOff>114300</xdr:rowOff>
    </xdr:from>
    <xdr:to>
      <xdr:col>1</xdr:col>
      <xdr:colOff>2616200</xdr:colOff>
      <xdr:row>18</xdr:row>
      <xdr:rowOff>1308100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95500" y="16586200"/>
          <a:ext cx="1193800" cy="1193800"/>
        </a:xfrm>
        <a:prstGeom prst="rect">
          <a:avLst/>
        </a:prstGeom>
      </xdr:spPr>
    </xdr:pic>
    <xdr:clientData/>
  </xdr:twoCellAnchor>
  <xdr:twoCellAnchor editAs="oneCell">
    <xdr:from>
      <xdr:col>1</xdr:col>
      <xdr:colOff>1155700</xdr:colOff>
      <xdr:row>19</xdr:row>
      <xdr:rowOff>177800</xdr:rowOff>
    </xdr:from>
    <xdr:to>
      <xdr:col>1</xdr:col>
      <xdr:colOff>2832100</xdr:colOff>
      <xdr:row>19</xdr:row>
      <xdr:rowOff>1854200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28800" y="18872200"/>
          <a:ext cx="1676400" cy="1676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1282700</xdr:colOff>
      <xdr:row>19</xdr:row>
      <xdr:rowOff>2654300</xdr:rowOff>
    </xdr:from>
    <xdr:to>
      <xdr:col>1</xdr:col>
      <xdr:colOff>2794000</xdr:colOff>
      <xdr:row>20</xdr:row>
      <xdr:rowOff>1498600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55800" y="21348700"/>
          <a:ext cx="1511300" cy="1511300"/>
        </a:xfrm>
        <a:prstGeom prst="rect">
          <a:avLst/>
        </a:prstGeom>
      </xdr:spPr>
    </xdr:pic>
    <xdr:clientData/>
  </xdr:twoCellAnchor>
  <xdr:twoCellAnchor editAs="oneCell">
    <xdr:from>
      <xdr:col>1</xdr:col>
      <xdr:colOff>1409700</xdr:colOff>
      <xdr:row>21</xdr:row>
      <xdr:rowOff>101600</xdr:rowOff>
    </xdr:from>
    <xdr:to>
      <xdr:col>1</xdr:col>
      <xdr:colOff>2578100</xdr:colOff>
      <xdr:row>21</xdr:row>
      <xdr:rowOff>1270000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82800" y="23571200"/>
          <a:ext cx="1168400" cy="1168400"/>
        </a:xfrm>
        <a:prstGeom prst="rect">
          <a:avLst/>
        </a:prstGeom>
      </xdr:spPr>
    </xdr:pic>
    <xdr:clientData/>
  </xdr:twoCellAnchor>
  <xdr:twoCellAnchor editAs="oneCell">
    <xdr:from>
      <xdr:col>1</xdr:col>
      <xdr:colOff>939800</xdr:colOff>
      <xdr:row>26</xdr:row>
      <xdr:rowOff>177800</xdr:rowOff>
    </xdr:from>
    <xdr:to>
      <xdr:col>1</xdr:col>
      <xdr:colOff>2527300</xdr:colOff>
      <xdr:row>28</xdr:row>
      <xdr:rowOff>1346200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12900" y="30746700"/>
          <a:ext cx="1587500" cy="1587500"/>
        </a:xfrm>
        <a:prstGeom prst="rect">
          <a:avLst/>
        </a:prstGeom>
      </xdr:spPr>
    </xdr:pic>
    <xdr:clientData/>
  </xdr:twoCellAnchor>
  <xdr:twoCellAnchor editAs="oneCell">
    <xdr:from>
      <xdr:col>1</xdr:col>
      <xdr:colOff>787400</xdr:colOff>
      <xdr:row>29</xdr:row>
      <xdr:rowOff>63500</xdr:rowOff>
    </xdr:from>
    <xdr:to>
      <xdr:col>1</xdr:col>
      <xdr:colOff>1765300</xdr:colOff>
      <xdr:row>29</xdr:row>
      <xdr:rowOff>1041400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60500" y="33159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1231900</xdr:colOff>
      <xdr:row>21</xdr:row>
      <xdr:rowOff>1320800</xdr:rowOff>
    </xdr:from>
    <xdr:to>
      <xdr:col>1</xdr:col>
      <xdr:colOff>2603500</xdr:colOff>
      <xdr:row>22</xdr:row>
      <xdr:rowOff>1219200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00" y="24790400"/>
          <a:ext cx="1371600" cy="1397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1473200</xdr:colOff>
      <xdr:row>23</xdr:row>
      <xdr:rowOff>241300</xdr:rowOff>
    </xdr:from>
    <xdr:to>
      <xdr:col>1</xdr:col>
      <xdr:colOff>2362200</xdr:colOff>
      <xdr:row>23</xdr:row>
      <xdr:rowOff>1130300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46300" y="2848610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2269325</xdr:colOff>
      <xdr:row>29</xdr:row>
      <xdr:rowOff>148396</xdr:rowOff>
    </xdr:from>
    <xdr:to>
      <xdr:col>1</xdr:col>
      <xdr:colOff>2667001</xdr:colOff>
      <xdr:row>29</xdr:row>
      <xdr:rowOff>949196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942425" y="33244596"/>
          <a:ext cx="397676" cy="800800"/>
        </a:xfrm>
        <a:prstGeom prst="rect">
          <a:avLst/>
        </a:prstGeom>
      </xdr:spPr>
    </xdr:pic>
    <xdr:clientData/>
  </xdr:twoCellAnchor>
  <xdr:twoCellAnchor editAs="oneCell">
    <xdr:from>
      <xdr:col>1</xdr:col>
      <xdr:colOff>876300</xdr:colOff>
      <xdr:row>29</xdr:row>
      <xdr:rowOff>2095500</xdr:rowOff>
    </xdr:from>
    <xdr:to>
      <xdr:col>1</xdr:col>
      <xdr:colOff>2463800</xdr:colOff>
      <xdr:row>30</xdr:row>
      <xdr:rowOff>1295400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9400" y="35191700"/>
          <a:ext cx="1587500" cy="1587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12700</xdr:rowOff>
    </xdr:from>
    <xdr:to>
      <xdr:col>2</xdr:col>
      <xdr:colOff>12700</xdr:colOff>
      <xdr:row>1</xdr:row>
      <xdr:rowOff>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73100" y="12700"/>
          <a:ext cx="40005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203201</xdr:colOff>
      <xdr:row>39</xdr:row>
      <xdr:rowOff>393700</xdr:rowOff>
    </xdr:from>
    <xdr:to>
      <xdr:col>1</xdr:col>
      <xdr:colOff>3810001</xdr:colOff>
      <xdr:row>39</xdr:row>
      <xdr:rowOff>2133600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76301" y="39662100"/>
          <a:ext cx="3606800" cy="173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abSelected="1" topLeftCell="A16" workbookViewId="0">
      <selection activeCell="B18" sqref="B18"/>
    </sheetView>
  </sheetViews>
  <sheetFormatPr baseColWidth="10" defaultColWidth="8.83203125" defaultRowHeight="16" x14ac:dyDescent="0"/>
  <cols>
    <col min="1" max="1" width="8.83203125" style="1"/>
    <col min="2" max="2" width="52.33203125" style="34" bestFit="1" customWidth="1"/>
    <col min="3" max="3" width="10.1640625" style="17" customWidth="1"/>
    <col min="4" max="4" width="10.6640625" style="18" customWidth="1"/>
    <col min="5" max="5" width="11" style="18" bestFit="1" customWidth="1"/>
    <col min="6" max="6" width="11.1640625" style="18" bestFit="1" customWidth="1"/>
    <col min="7" max="7" width="13.1640625" style="17" bestFit="1" customWidth="1"/>
    <col min="8" max="8" width="10.5" style="2" bestFit="1" customWidth="1"/>
    <col min="9" max="9" width="9.5" style="2" bestFit="1" customWidth="1"/>
    <col min="10" max="16384" width="8.83203125" style="1"/>
  </cols>
  <sheetData>
    <row r="1" spans="2:17" ht="78" customHeight="1">
      <c r="B1" s="35"/>
    </row>
    <row r="2" spans="2:17">
      <c r="B2" s="28" t="s">
        <v>32</v>
      </c>
    </row>
    <row r="3" spans="2:17">
      <c r="B3" s="28" t="s">
        <v>12</v>
      </c>
    </row>
    <row r="4" spans="2:17">
      <c r="B4" s="28" t="s">
        <v>13</v>
      </c>
    </row>
    <row r="5" spans="2:17">
      <c r="B5" s="28" t="s">
        <v>18</v>
      </c>
    </row>
    <row r="6" spans="2:17">
      <c r="B6" s="28" t="s">
        <v>19</v>
      </c>
    </row>
    <row r="7" spans="2:17">
      <c r="B7" s="28" t="s">
        <v>21</v>
      </c>
    </row>
    <row r="8" spans="2:17">
      <c r="B8" s="28" t="s">
        <v>22</v>
      </c>
    </row>
    <row r="9" spans="2:17">
      <c r="B9" s="28" t="s">
        <v>20</v>
      </c>
    </row>
    <row r="10" spans="2:17" ht="17" thickBot="1">
      <c r="B10" s="29" t="s">
        <v>16</v>
      </c>
      <c r="E10" s="19" t="s">
        <v>1</v>
      </c>
      <c r="F10" s="19" t="s">
        <v>2</v>
      </c>
      <c r="G10" s="20" t="s">
        <v>3</v>
      </c>
    </row>
    <row r="11" spans="2:17" ht="190" customHeight="1">
      <c r="B11" s="30" t="s">
        <v>33</v>
      </c>
      <c r="C11" s="3" t="s">
        <v>0</v>
      </c>
      <c r="D11" s="4">
        <v>1</v>
      </c>
      <c r="E11" s="21">
        <v>2700</v>
      </c>
      <c r="F11" s="21">
        <v>350</v>
      </c>
      <c r="G11" s="14">
        <f>(E11+F11)*D11</f>
        <v>3050</v>
      </c>
      <c r="I11" s="5"/>
      <c r="J11" s="6"/>
      <c r="K11" s="6"/>
      <c r="L11" s="6"/>
      <c r="M11" s="7"/>
      <c r="N11" s="6"/>
      <c r="O11" s="6"/>
      <c r="P11" s="8"/>
      <c r="Q11" s="6"/>
    </row>
    <row r="12" spans="2:17" ht="183" customHeight="1">
      <c r="B12" s="31" t="s">
        <v>14</v>
      </c>
      <c r="C12" s="9" t="s">
        <v>0</v>
      </c>
      <c r="D12" s="10">
        <v>0</v>
      </c>
      <c r="E12" s="22">
        <v>1548</v>
      </c>
      <c r="F12" s="22">
        <v>150</v>
      </c>
      <c r="G12" s="15">
        <f t="shared" ref="G12" si="0">(E12+F12)*D12</f>
        <v>0</v>
      </c>
      <c r="I12" s="5"/>
      <c r="J12" s="6"/>
      <c r="K12" s="6"/>
      <c r="L12" s="6"/>
      <c r="M12" s="7"/>
      <c r="N12" s="6"/>
      <c r="O12" s="6"/>
      <c r="P12" s="8"/>
      <c r="Q12" s="6"/>
    </row>
    <row r="13" spans="2:17" ht="121" customHeight="1">
      <c r="B13" s="31" t="s">
        <v>15</v>
      </c>
      <c r="C13" s="9" t="s">
        <v>0</v>
      </c>
      <c r="D13" s="10">
        <v>1</v>
      </c>
      <c r="E13" s="22">
        <v>969</v>
      </c>
      <c r="F13" s="22">
        <v>150</v>
      </c>
      <c r="G13" s="15">
        <v>969</v>
      </c>
      <c r="I13" s="5"/>
      <c r="J13" s="6"/>
      <c r="K13" s="6"/>
      <c r="L13" s="6"/>
      <c r="M13" s="7"/>
      <c r="N13" s="6"/>
      <c r="O13" s="6"/>
      <c r="P13" s="8"/>
      <c r="Q13" s="6"/>
    </row>
    <row r="14" spans="2:17" ht="161" customHeight="1">
      <c r="B14" s="31" t="s">
        <v>5</v>
      </c>
      <c r="C14" s="9" t="s">
        <v>0</v>
      </c>
      <c r="D14" s="10">
        <v>0</v>
      </c>
      <c r="E14" s="22">
        <v>1938</v>
      </c>
      <c r="F14" s="22">
        <v>150</v>
      </c>
      <c r="G14" s="15">
        <f t="shared" ref="G14:G20" si="1">(E14+F14)*D14</f>
        <v>0</v>
      </c>
      <c r="I14" s="5"/>
      <c r="J14" s="6"/>
      <c r="K14" s="6"/>
      <c r="L14" s="6"/>
      <c r="M14" s="7"/>
      <c r="N14" s="6"/>
      <c r="O14" s="6"/>
      <c r="P14" s="8"/>
      <c r="Q14" s="6"/>
    </row>
    <row r="15" spans="2:17" ht="140" customHeight="1">
      <c r="B15" s="31" t="s">
        <v>6</v>
      </c>
      <c r="C15" s="9" t="s">
        <v>0</v>
      </c>
      <c r="D15" s="10">
        <v>0</v>
      </c>
      <c r="E15" s="22">
        <v>485</v>
      </c>
      <c r="F15" s="22">
        <v>150</v>
      </c>
      <c r="G15" s="15">
        <f>(E15+F15)*D15</f>
        <v>0</v>
      </c>
      <c r="I15" s="5"/>
      <c r="J15" s="6"/>
      <c r="K15" s="6"/>
      <c r="L15" s="6"/>
      <c r="M15" s="7"/>
      <c r="N15" s="6"/>
      <c r="O15" s="6"/>
      <c r="P15" s="8"/>
      <c r="Q15" s="6"/>
    </row>
    <row r="16" spans="2:17" ht="122" customHeight="1">
      <c r="B16" s="31" t="s">
        <v>34</v>
      </c>
      <c r="C16" s="9" t="s">
        <v>0</v>
      </c>
      <c r="D16" s="10">
        <v>4</v>
      </c>
      <c r="E16" s="22">
        <v>878</v>
      </c>
      <c r="F16" s="22">
        <v>150</v>
      </c>
      <c r="G16" s="15">
        <f t="shared" si="1"/>
        <v>4112</v>
      </c>
      <c r="I16" s="5"/>
      <c r="J16" s="6"/>
      <c r="K16" s="6"/>
      <c r="L16" s="6"/>
      <c r="M16" s="7"/>
      <c r="N16" s="6"/>
      <c r="O16" s="6"/>
      <c r="P16" s="8"/>
      <c r="Q16" s="6"/>
    </row>
    <row r="17" spans="2:17" ht="154" customHeight="1">
      <c r="B17" s="31" t="s">
        <v>35</v>
      </c>
      <c r="C17" s="9" t="s">
        <v>0</v>
      </c>
      <c r="D17" s="10">
        <v>0</v>
      </c>
      <c r="E17" s="22">
        <v>1355</v>
      </c>
      <c r="F17" s="22">
        <v>150</v>
      </c>
      <c r="G17" s="15">
        <f t="shared" ref="G17:G18" si="2">(E17+F17)*D17</f>
        <v>0</v>
      </c>
      <c r="I17" s="5"/>
      <c r="J17" s="6"/>
      <c r="K17" s="6"/>
      <c r="L17" s="6"/>
      <c r="M17" s="7"/>
      <c r="N17" s="6"/>
      <c r="O17" s="6"/>
      <c r="P17" s="8"/>
      <c r="Q17" s="6"/>
    </row>
    <row r="18" spans="2:17" ht="119" customHeight="1">
      <c r="B18" s="31" t="s">
        <v>37</v>
      </c>
      <c r="C18" s="9" t="s">
        <v>0</v>
      </c>
      <c r="D18" s="10">
        <v>0</v>
      </c>
      <c r="E18" s="22">
        <v>1659</v>
      </c>
      <c r="F18" s="22">
        <v>150</v>
      </c>
      <c r="G18" s="15">
        <f t="shared" si="2"/>
        <v>0</v>
      </c>
      <c r="I18" s="5"/>
      <c r="J18" s="6"/>
      <c r="K18" s="6"/>
      <c r="L18" s="6"/>
      <c r="M18" s="7"/>
      <c r="N18" s="6"/>
      <c r="O18" s="6"/>
      <c r="P18" s="8"/>
      <c r="Q18" s="6"/>
    </row>
    <row r="19" spans="2:17" ht="175" customHeight="1">
      <c r="B19" s="31" t="s">
        <v>7</v>
      </c>
      <c r="C19" s="9" t="s">
        <v>0</v>
      </c>
      <c r="D19" s="10">
        <v>0</v>
      </c>
      <c r="E19" s="22" t="s">
        <v>25</v>
      </c>
      <c r="F19" s="22">
        <v>150</v>
      </c>
      <c r="G19" s="15"/>
      <c r="I19" s="5"/>
      <c r="J19" s="6"/>
      <c r="K19" s="6"/>
      <c r="L19" s="6"/>
      <c r="M19" s="7"/>
      <c r="N19" s="6"/>
      <c r="O19" s="6"/>
      <c r="P19" s="8"/>
      <c r="Q19" s="6"/>
    </row>
    <row r="20" spans="2:17" ht="210" customHeight="1">
      <c r="B20" s="31" t="s">
        <v>36</v>
      </c>
      <c r="C20" s="9" t="s">
        <v>0</v>
      </c>
      <c r="D20" s="10">
        <v>0</v>
      </c>
      <c r="E20" s="22">
        <v>2516</v>
      </c>
      <c r="F20" s="22">
        <v>150</v>
      </c>
      <c r="G20" s="15">
        <f t="shared" si="1"/>
        <v>0</v>
      </c>
      <c r="I20" s="5"/>
      <c r="J20" s="6"/>
      <c r="K20" s="6"/>
      <c r="L20" s="6"/>
      <c r="M20" s="7"/>
      <c r="N20" s="6"/>
      <c r="O20" s="6"/>
      <c r="P20" s="8"/>
      <c r="Q20" s="6"/>
    </row>
    <row r="21" spans="2:17" ht="166" customHeight="1">
      <c r="B21" s="31" t="s">
        <v>8</v>
      </c>
      <c r="C21" s="9" t="s">
        <v>0</v>
      </c>
      <c r="D21" s="10">
        <v>0</v>
      </c>
      <c r="E21" s="22">
        <v>588</v>
      </c>
      <c r="F21" s="22">
        <v>150</v>
      </c>
      <c r="G21" s="15">
        <f t="shared" ref="G21" si="3">(E21+F21)*D21</f>
        <v>0</v>
      </c>
      <c r="I21" s="5"/>
      <c r="J21" s="6"/>
      <c r="K21" s="6"/>
      <c r="L21" s="6"/>
      <c r="M21" s="7"/>
      <c r="N21" s="6"/>
      <c r="O21" s="6"/>
      <c r="P21" s="8"/>
      <c r="Q21" s="6"/>
    </row>
    <row r="22" spans="2:17" ht="118" customHeight="1">
      <c r="B22" s="31" t="s">
        <v>9</v>
      </c>
      <c r="C22" s="9" t="s">
        <v>0</v>
      </c>
      <c r="D22" s="10">
        <v>0</v>
      </c>
      <c r="E22" s="22">
        <v>983</v>
      </c>
      <c r="F22" s="22">
        <v>150</v>
      </c>
      <c r="G22" s="15">
        <f t="shared" ref="G22" si="4">(E22+F22)*D22</f>
        <v>0</v>
      </c>
      <c r="I22" s="5"/>
      <c r="J22" s="6"/>
      <c r="K22" s="6"/>
      <c r="L22" s="6"/>
      <c r="M22" s="7"/>
      <c r="N22" s="6"/>
      <c r="O22" s="6"/>
      <c r="P22" s="8"/>
      <c r="Q22" s="6"/>
    </row>
    <row r="23" spans="2:17" ht="142" customHeight="1">
      <c r="B23" s="31" t="s">
        <v>10</v>
      </c>
      <c r="C23" s="9" t="s">
        <v>0</v>
      </c>
      <c r="D23" s="10">
        <v>0</v>
      </c>
      <c r="E23" s="22">
        <v>773</v>
      </c>
      <c r="F23" s="22">
        <v>150</v>
      </c>
      <c r="G23" s="15">
        <f t="shared" ref="G23" si="5">(E23+F23)*D23</f>
        <v>0</v>
      </c>
      <c r="I23" s="5"/>
      <c r="J23" s="6"/>
      <c r="K23" s="6"/>
      <c r="L23" s="6"/>
      <c r="M23" s="7"/>
      <c r="N23" s="6"/>
      <c r="O23" s="6"/>
      <c r="P23" s="8"/>
      <c r="Q23" s="6"/>
    </row>
    <row r="24" spans="2:17" ht="149" customHeight="1">
      <c r="B24" s="31" t="s">
        <v>29</v>
      </c>
      <c r="C24" s="9" t="s">
        <v>0</v>
      </c>
      <c r="D24" s="10">
        <v>0</v>
      </c>
      <c r="E24" s="22">
        <v>1166</v>
      </c>
      <c r="F24" s="22">
        <v>150</v>
      </c>
      <c r="G24" s="15">
        <f t="shared" ref="G24" si="6">(E24+F24)*D24</f>
        <v>0</v>
      </c>
      <c r="I24" s="5"/>
      <c r="J24" s="6"/>
      <c r="K24" s="6"/>
      <c r="L24" s="6"/>
      <c r="M24" s="7"/>
      <c r="N24" s="6"/>
      <c r="O24" s="6"/>
      <c r="P24" s="8"/>
      <c r="Q24" s="6"/>
    </row>
    <row r="25" spans="2:17" ht="17" thickBot="1">
      <c r="B25" s="32" t="s">
        <v>17</v>
      </c>
      <c r="C25" s="11" t="s">
        <v>0</v>
      </c>
      <c r="D25" s="12">
        <v>1</v>
      </c>
      <c r="E25" s="23">
        <f t="shared" ref="E25" si="7">K25</f>
        <v>0</v>
      </c>
      <c r="F25" s="23">
        <v>1000</v>
      </c>
      <c r="G25" s="16">
        <f t="shared" ref="G25" si="8">(E25+F25)*D25</f>
        <v>1000</v>
      </c>
      <c r="I25" s="5"/>
      <c r="J25" s="6"/>
      <c r="K25" s="6"/>
      <c r="L25" s="6"/>
      <c r="M25" s="7"/>
      <c r="N25" s="6"/>
      <c r="O25" s="6"/>
      <c r="P25" s="8"/>
      <c r="Q25" s="6"/>
    </row>
    <row r="26" spans="2:17" ht="17" thickBot="1">
      <c r="B26" s="33" t="s">
        <v>23</v>
      </c>
      <c r="C26" s="24"/>
      <c r="D26" s="25"/>
      <c r="E26" s="24"/>
      <c r="F26" s="24"/>
      <c r="G26" s="26">
        <f>SUM(G11:G25)</f>
        <v>9131</v>
      </c>
      <c r="I26" s="5"/>
    </row>
    <row r="28" spans="2:17" ht="17" thickBot="1">
      <c r="B28" s="34" t="s">
        <v>26</v>
      </c>
      <c r="C28" s="27"/>
      <c r="G28" s="27"/>
      <c r="H28" s="5"/>
      <c r="I28" s="13"/>
    </row>
    <row r="29" spans="2:17" ht="166" customHeight="1">
      <c r="B29" s="30" t="s">
        <v>27</v>
      </c>
      <c r="C29" s="3" t="s">
        <v>0</v>
      </c>
      <c r="D29" s="4">
        <v>0</v>
      </c>
      <c r="E29" s="21">
        <v>700</v>
      </c>
      <c r="F29" s="21">
        <v>550</v>
      </c>
      <c r="G29" s="14">
        <f t="shared" ref="G29:G31" si="9">(E29+F29)*D29</f>
        <v>0</v>
      </c>
      <c r="I29" s="5"/>
      <c r="J29" s="6"/>
      <c r="K29" s="6"/>
      <c r="L29" s="6"/>
      <c r="M29" s="7"/>
      <c r="N29" s="6"/>
      <c r="O29" s="6"/>
      <c r="P29" s="8"/>
      <c r="Q29" s="6"/>
    </row>
    <row r="30" spans="2:17" ht="188" customHeight="1">
      <c r="B30" s="31" t="s">
        <v>28</v>
      </c>
      <c r="C30" s="9" t="s">
        <v>0</v>
      </c>
      <c r="D30" s="10">
        <v>0</v>
      </c>
      <c r="E30" s="22">
        <v>1400</v>
      </c>
      <c r="F30" s="22">
        <v>350</v>
      </c>
      <c r="G30" s="15">
        <f t="shared" si="9"/>
        <v>0</v>
      </c>
      <c r="I30" s="5"/>
      <c r="J30" s="6"/>
      <c r="K30" s="6"/>
      <c r="L30" s="6"/>
      <c r="M30" s="7"/>
      <c r="N30" s="6"/>
      <c r="O30" s="6"/>
      <c r="P30" s="8"/>
      <c r="Q30" s="6"/>
    </row>
    <row r="31" spans="2:17" ht="166" customHeight="1" thickBot="1">
      <c r="B31" s="32" t="s">
        <v>11</v>
      </c>
      <c r="C31" s="11" t="s">
        <v>0</v>
      </c>
      <c r="D31" s="12">
        <v>0</v>
      </c>
      <c r="E31" s="23">
        <v>700</v>
      </c>
      <c r="F31" s="23">
        <v>550</v>
      </c>
      <c r="G31" s="16">
        <f t="shared" si="9"/>
        <v>0</v>
      </c>
      <c r="I31" s="5"/>
      <c r="J31" s="6"/>
      <c r="K31" s="6"/>
      <c r="L31" s="6"/>
      <c r="M31" s="7"/>
      <c r="N31" s="6"/>
      <c r="O31" s="6"/>
      <c r="P31" s="8"/>
      <c r="Q31" s="6"/>
    </row>
    <row r="32" spans="2:17" ht="17" thickBot="1">
      <c r="B32" s="36" t="s">
        <v>24</v>
      </c>
      <c r="C32" s="24"/>
      <c r="D32" s="25"/>
      <c r="E32" s="25"/>
      <c r="F32" s="25"/>
      <c r="G32" s="37">
        <f>SUM(G29:G31)</f>
        <v>0</v>
      </c>
    </row>
    <row r="33" spans="2:17" ht="17" thickBot="1"/>
    <row r="34" spans="2:17" ht="17" thickBot="1">
      <c r="B34" s="36" t="s">
        <v>4</v>
      </c>
      <c r="C34" s="24"/>
      <c r="D34" s="25"/>
      <c r="E34" s="25"/>
      <c r="F34" s="25"/>
      <c r="G34" s="37">
        <f>G32+G26</f>
        <v>9131</v>
      </c>
    </row>
    <row r="39" spans="2:17" ht="17" thickBot="1">
      <c r="B39" s="34" t="s">
        <v>30</v>
      </c>
    </row>
    <row r="40" spans="2:17" ht="282" customHeight="1">
      <c r="B40" s="30" t="s">
        <v>31</v>
      </c>
      <c r="C40" s="38" t="s">
        <v>0</v>
      </c>
      <c r="D40" s="39">
        <v>1</v>
      </c>
      <c r="E40" s="40">
        <v>5900</v>
      </c>
      <c r="F40" s="40">
        <v>1000</v>
      </c>
      <c r="G40" s="41">
        <f t="shared" ref="G40" si="10">(E40+F40)*D40</f>
        <v>6900</v>
      </c>
      <c r="I40" s="5"/>
      <c r="J40" s="6"/>
      <c r="K40" s="6"/>
      <c r="L40" s="6"/>
      <c r="M40" s="7"/>
      <c r="N40" s="6"/>
      <c r="O40" s="6"/>
      <c r="P40" s="8"/>
      <c r="Q40" s="6"/>
    </row>
  </sheetData>
  <phoneticPr fontId="17" type="noConversion"/>
  <pageMargins left="0.7" right="0.7" top="0.75" bottom="0.75" header="0.3" footer="0.3"/>
  <pageSetup paperSize="9" scale="69" orientation="portrait"/>
  <rowBreaks count="2" manualBreakCount="2">
    <brk id="21" max="16383" man="1"/>
    <brk id="34" max="16383" man="1"/>
  </rowBreaks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Yusri</dc:creator>
  <cp:lastModifiedBy>User</cp:lastModifiedBy>
  <cp:lastPrinted>2019-09-15T21:26:15Z</cp:lastPrinted>
  <dcterms:created xsi:type="dcterms:W3CDTF">2013-08-01T15:09:30Z</dcterms:created>
  <dcterms:modified xsi:type="dcterms:W3CDTF">2019-09-15T21:26:19Z</dcterms:modified>
</cp:coreProperties>
</file>